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21\PAGINA UT PAQUIME PRESUPUESTO 2020\"/>
    </mc:Choice>
  </mc:AlternateContent>
  <bookViews>
    <workbookView xWindow="0" yWindow="0" windowWidth="28800" windowHeight="12330" activeTab="1"/>
  </bookViews>
  <sheets>
    <sheet name="Hoja1" sheetId="1" r:id="rId1"/>
    <sheet name="Hoja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F9" i="2"/>
  <c r="F10" i="2"/>
  <c r="F11" i="2"/>
  <c r="F12" i="2"/>
  <c r="F13" i="2"/>
  <c r="F14" i="2"/>
  <c r="F15" i="2"/>
  <c r="F16" i="2"/>
  <c r="F17" i="2"/>
  <c r="F18" i="2"/>
  <c r="F19" i="2"/>
  <c r="F21" i="2"/>
  <c r="F22" i="2"/>
  <c r="F23" i="2"/>
  <c r="F24" i="2"/>
  <c r="F25" i="2"/>
  <c r="F26" i="2"/>
  <c r="F27" i="2"/>
  <c r="F20" i="2" l="1"/>
  <c r="E15" i="1" l="1"/>
  <c r="F9" i="1"/>
  <c r="F10" i="1"/>
  <c r="F11" i="1"/>
  <c r="F12" i="1"/>
  <c r="F13" i="1"/>
  <c r="F8" i="1"/>
  <c r="H11" i="2"/>
  <c r="H29" i="2"/>
  <c r="I29" i="2"/>
  <c r="J29" i="2"/>
  <c r="K29" i="2"/>
  <c r="G29" i="2" l="1"/>
  <c r="F15" i="1" l="1"/>
  <c r="D15" i="1"/>
  <c r="D29" i="2" l="1"/>
  <c r="F8" i="2"/>
  <c r="F29" i="2" s="1"/>
</calcChain>
</file>

<file path=xl/sharedStrings.xml><?xml version="1.0" encoding="utf-8"?>
<sst xmlns="http://schemas.openxmlformats.org/spreadsheetml/2006/main" count="49" uniqueCount="35">
  <si>
    <t>UNIVERSIDAD TECNOLOGICA DE PAQUIME</t>
  </si>
  <si>
    <t>Partida</t>
  </si>
  <si>
    <t>Aprobado</t>
  </si>
  <si>
    <t>Modificado</t>
  </si>
  <si>
    <t>Recaudado(Ministrado)</t>
  </si>
  <si>
    <t>Comprometido</t>
  </si>
  <si>
    <t>Devengado</t>
  </si>
  <si>
    <t>Ejercido</t>
  </si>
  <si>
    <t>Pagado</t>
  </si>
  <si>
    <t>SUELDO</t>
  </si>
  <si>
    <t>GRATIFICACION ANUAL</t>
  </si>
  <si>
    <t>APORTACIONES AL ISSSTE</t>
  </si>
  <si>
    <t>SISTEMA DE AHORRO PARA EL RETIRO (SAR)</t>
  </si>
  <si>
    <t>SEGUROS DE CESANTIA EN EDAD AVANZADA</t>
  </si>
  <si>
    <t>DESPENSA</t>
  </si>
  <si>
    <t>ENERGIA ELECTRICA</t>
  </si>
  <si>
    <t>GAS</t>
  </si>
  <si>
    <t>AGUA</t>
  </si>
  <si>
    <t>TELEFONIA TRADICIONAL</t>
  </si>
  <si>
    <t>TOTAL</t>
  </si>
  <si>
    <t>Nombre</t>
  </si>
  <si>
    <t>PRIMA VACACIONAL</t>
  </si>
  <si>
    <t>APORTACIONES A FONDOS DE VIVIENDA</t>
  </si>
  <si>
    <t>MATERIAL DIDACTICO</t>
  </si>
  <si>
    <t>RECURSO FEDERAL</t>
  </si>
  <si>
    <t>PRESUPUESTO AUTORIZADO Y EJERCIDO DEL EJERCICIO 2020</t>
  </si>
  <si>
    <t>HORAS DE DESCARGA</t>
  </si>
  <si>
    <t>VACACIONES PAGADAS</t>
  </si>
  <si>
    <t>INDEMINIZACIONES</t>
  </si>
  <si>
    <t>SERVICIOS DE ACCESO DE INTERNET, REDES Y PROCESAMIENTO DE INFORMACION</t>
  </si>
  <si>
    <t>ARRENDAMIENTO DE EDIFICIOS</t>
  </si>
  <si>
    <t>SERVICOS LEGALES DE CONTABILIDAD, AUDITORIA Y RELACIONADOS</t>
  </si>
  <si>
    <t>SERVICIOS FINANCIEROS BANCARIOS</t>
  </si>
  <si>
    <t>Ampliación/Reducción</t>
  </si>
  <si>
    <t>Ampliación/ Reducción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</si>
</sst>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5" xfId="0" applyFill="1" applyBorder="1"/>
    <xf numFmtId="0" fontId="4" fillId="2" borderId="7" xfId="0" applyFont="1" applyFill="1" applyBorder="1"/>
    <xf numFmtId="8" fontId="0" fillId="2" borderId="10" xfId="0" applyNumberFormat="1" applyFill="1" applyBorder="1"/>
    <xf numFmtId="8" fontId="0" fillId="2" borderId="7" xfId="0" applyNumberFormat="1" applyFill="1" applyBorder="1"/>
    <xf numFmtId="0" fontId="0" fillId="2" borderId="6" xfId="0" applyFill="1" applyBorder="1"/>
    <xf numFmtId="0" fontId="4" fillId="2" borderId="8" xfId="0" applyFont="1" applyFill="1" applyBorder="1"/>
    <xf numFmtId="8" fontId="0" fillId="2" borderId="6" xfId="0" applyNumberFormat="1" applyFill="1" applyBorder="1"/>
    <xf numFmtId="8" fontId="0" fillId="2" borderId="8" xfId="0" applyNumberFormat="1" applyFill="1" applyBorder="1"/>
    <xf numFmtId="49" fontId="5" fillId="2" borderId="9" xfId="1" applyNumberFormat="1" applyFont="1" applyFill="1" applyBorder="1" applyAlignment="1">
      <alignment horizontal="left"/>
    </xf>
    <xf numFmtId="0" fontId="1" fillId="2" borderId="4" xfId="0" applyFont="1" applyFill="1" applyBorder="1"/>
    <xf numFmtId="8" fontId="1" fillId="2" borderId="4" xfId="0" applyNumberFormat="1" applyFont="1" applyFill="1" applyBorder="1"/>
    <xf numFmtId="8" fontId="0" fillId="2" borderId="0" xfId="0" applyNumberFormat="1" applyFill="1"/>
    <xf numFmtId="0" fontId="2" fillId="2" borderId="0" xfId="0" applyFont="1" applyFill="1"/>
    <xf numFmtId="164" fontId="3" fillId="0" borderId="0" xfId="2" applyFont="1" applyBorder="1"/>
    <xf numFmtId="164" fontId="3" fillId="0" borderId="11" xfId="2" applyFont="1" applyBorder="1"/>
    <xf numFmtId="0" fontId="0" fillId="2" borderId="12" xfId="0" applyFill="1" applyBorder="1"/>
    <xf numFmtId="0" fontId="4" fillId="2" borderId="13" xfId="0" applyFont="1" applyFill="1" applyBorder="1"/>
    <xf numFmtId="8" fontId="0" fillId="2" borderId="12" xfId="0" applyNumberFormat="1" applyFill="1" applyBorder="1"/>
    <xf numFmtId="8" fontId="0" fillId="2" borderId="13" xfId="0" applyNumberFormat="1" applyFill="1" applyBorder="1"/>
    <xf numFmtId="0" fontId="0" fillId="2" borderId="14" xfId="0" applyFill="1" applyBorder="1"/>
    <xf numFmtId="0" fontId="4" fillId="2" borderId="15" xfId="0" applyFont="1" applyFill="1" applyBorder="1"/>
    <xf numFmtId="0" fontId="0" fillId="2" borderId="0" xfId="0" applyFill="1"/>
    <xf numFmtId="8" fontId="0" fillId="2" borderId="14" xfId="0" applyNumberFormat="1" applyFill="1" applyBorder="1"/>
    <xf numFmtId="8" fontId="0" fillId="2" borderId="15" xfId="0" applyNumberFormat="1" applyFill="1" applyBorder="1"/>
    <xf numFmtId="8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7">
    <cellStyle name="Moneda 2" xfId="2"/>
    <cellStyle name="Moneda 2 2" xfId="3"/>
    <cellStyle name="Moneda 3" xfId="5"/>
    <cellStyle name="Normal" xfId="0" builtinId="0"/>
    <cellStyle name="Normal 2" xfId="1"/>
    <cellStyle name="Normal 3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2</xdr:col>
      <xdr:colOff>600075</xdr:colOff>
      <xdr:row>4</xdr:row>
      <xdr:rowOff>76200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66675"/>
          <a:ext cx="127635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2</xdr:col>
      <xdr:colOff>600075</xdr:colOff>
      <xdr:row>4</xdr:row>
      <xdr:rowOff>76200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66675"/>
          <a:ext cx="127635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zoomScaleNormal="100" workbookViewId="0">
      <selection activeCell="C28" sqref="C28"/>
    </sheetView>
  </sheetViews>
  <sheetFormatPr baseColWidth="10" defaultRowHeight="15" x14ac:dyDescent="0.25"/>
  <cols>
    <col min="1" max="2" width="11.42578125" style="1"/>
    <col min="3" max="3" width="94" style="1" bestFit="1" customWidth="1"/>
    <col min="4" max="4" width="13.7109375" style="1" bestFit="1" customWidth="1"/>
    <col min="5" max="5" width="21.28515625" style="26" bestFit="1" customWidth="1"/>
    <col min="6" max="6" width="13.7109375" style="1" bestFit="1" customWidth="1"/>
    <col min="7" max="16384" width="11.42578125" style="1"/>
  </cols>
  <sheetData>
    <row r="2" spans="2:7" ht="18.75" x14ac:dyDescent="0.3">
      <c r="C2" s="34" t="s">
        <v>0</v>
      </c>
      <c r="D2" s="34"/>
      <c r="E2" s="34"/>
      <c r="F2" s="34"/>
    </row>
    <row r="3" spans="2:7" ht="18.75" x14ac:dyDescent="0.3">
      <c r="C3" s="34" t="s">
        <v>25</v>
      </c>
      <c r="D3" s="34"/>
      <c r="E3" s="34"/>
      <c r="F3" s="34"/>
    </row>
    <row r="4" spans="2:7" ht="18.75" x14ac:dyDescent="0.3">
      <c r="B4" s="34" t="s">
        <v>24</v>
      </c>
      <c r="C4" s="34"/>
      <c r="D4" s="34"/>
      <c r="E4" s="34"/>
      <c r="F4" s="34"/>
    </row>
    <row r="5" spans="2:7" ht="18.75" x14ac:dyDescent="0.3">
      <c r="F5" s="17"/>
    </row>
    <row r="6" spans="2:7" ht="15.75" thickBot="1" x14ac:dyDescent="0.3"/>
    <row r="7" spans="2:7" ht="15.75" thickBot="1" x14ac:dyDescent="0.3">
      <c r="B7" s="2" t="s">
        <v>1</v>
      </c>
      <c r="C7" s="3" t="s">
        <v>20</v>
      </c>
      <c r="D7" s="4" t="s">
        <v>2</v>
      </c>
      <c r="E7" s="4" t="s">
        <v>33</v>
      </c>
      <c r="F7" s="2" t="s">
        <v>3</v>
      </c>
    </row>
    <row r="8" spans="2:7" x14ac:dyDescent="0.25">
      <c r="B8" s="5">
        <v>11301</v>
      </c>
      <c r="C8" s="6" t="s">
        <v>9</v>
      </c>
      <c r="D8" s="7">
        <v>11951645</v>
      </c>
      <c r="E8" s="7"/>
      <c r="F8" s="7">
        <f>+D8+E8</f>
        <v>11951645</v>
      </c>
    </row>
    <row r="9" spans="2:7" x14ac:dyDescent="0.25">
      <c r="B9" s="9">
        <v>11306</v>
      </c>
      <c r="C9" s="10" t="s">
        <v>26</v>
      </c>
      <c r="D9" s="11">
        <v>497430</v>
      </c>
      <c r="E9" s="11"/>
      <c r="F9" s="11">
        <f t="shared" ref="F9:F13" si="0">+D9+E9</f>
        <v>497430</v>
      </c>
    </row>
    <row r="10" spans="2:7" x14ac:dyDescent="0.25">
      <c r="B10" s="9">
        <v>31101</v>
      </c>
      <c r="C10" s="10" t="s">
        <v>15</v>
      </c>
      <c r="D10" s="11">
        <v>894077.56</v>
      </c>
      <c r="E10" s="11"/>
      <c r="F10" s="11">
        <f t="shared" si="0"/>
        <v>894077.56</v>
      </c>
    </row>
    <row r="11" spans="2:7" x14ac:dyDescent="0.25">
      <c r="B11" s="9">
        <v>31201</v>
      </c>
      <c r="C11" s="10" t="s">
        <v>16</v>
      </c>
      <c r="D11" s="11">
        <v>21400</v>
      </c>
      <c r="E11" s="11"/>
      <c r="F11" s="11">
        <f t="shared" si="0"/>
        <v>21400</v>
      </c>
    </row>
    <row r="12" spans="2:7" x14ac:dyDescent="0.25">
      <c r="B12" s="9">
        <v>31301</v>
      </c>
      <c r="C12" s="10" t="s">
        <v>17</v>
      </c>
      <c r="D12" s="11">
        <v>20000</v>
      </c>
      <c r="E12" s="11"/>
      <c r="F12" s="11">
        <f t="shared" si="0"/>
        <v>20000</v>
      </c>
    </row>
    <row r="13" spans="2:7" s="26" customFormat="1" ht="15.75" thickBot="1" x14ac:dyDescent="0.3">
      <c r="B13" s="20">
        <v>31401</v>
      </c>
      <c r="C13" s="21" t="s">
        <v>18</v>
      </c>
      <c r="D13" s="22">
        <v>12113.44</v>
      </c>
      <c r="E13" s="22"/>
      <c r="F13" s="22">
        <f t="shared" si="0"/>
        <v>12113.44</v>
      </c>
    </row>
    <row r="15" spans="2:7" ht="15.75" thickBot="1" x14ac:dyDescent="0.3">
      <c r="C15" s="14" t="s">
        <v>19</v>
      </c>
      <c r="D15" s="29">
        <f>SUM(D8:D14)</f>
        <v>13396666</v>
      </c>
      <c r="E15" s="29">
        <f>SUM(E8:E14)</f>
        <v>0</v>
      </c>
      <c r="F15" s="29">
        <f>SUM(F8:F14)</f>
        <v>13396666</v>
      </c>
      <c r="G15" s="16"/>
    </row>
    <row r="16" spans="2:7" ht="15.75" thickTop="1" x14ac:dyDescent="0.25"/>
    <row r="17" spans="6:6" x14ac:dyDescent="0.25">
      <c r="F17" s="16"/>
    </row>
  </sheetData>
  <mergeCells count="3">
    <mergeCell ref="C2:F2"/>
    <mergeCell ref="C3:F3"/>
    <mergeCell ref="B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zoomScaleNormal="100" workbookViewId="0">
      <selection activeCell="C18" sqref="C18"/>
    </sheetView>
  </sheetViews>
  <sheetFormatPr baseColWidth="10" defaultRowHeight="15" x14ac:dyDescent="0.25"/>
  <cols>
    <col min="1" max="2" width="11.42578125" style="26"/>
    <col min="3" max="3" width="94" style="26" bestFit="1" customWidth="1"/>
    <col min="4" max="4" width="13.7109375" style="26" bestFit="1" customWidth="1"/>
    <col min="5" max="6" width="15.85546875" style="26" customWidth="1"/>
    <col min="7" max="7" width="22.140625" style="26" bestFit="1" customWidth="1"/>
    <col min="8" max="8" width="14.85546875" style="26" bestFit="1" customWidth="1"/>
    <col min="9" max="11" width="13.7109375" style="26" bestFit="1" customWidth="1"/>
    <col min="12" max="16384" width="11.42578125" style="26"/>
  </cols>
  <sheetData>
    <row r="2" spans="2:11" ht="18.75" x14ac:dyDescent="0.3">
      <c r="C2" s="34" t="s">
        <v>0</v>
      </c>
      <c r="D2" s="34"/>
      <c r="E2" s="34"/>
      <c r="F2" s="34"/>
      <c r="G2" s="34"/>
      <c r="H2" s="34"/>
      <c r="I2" s="34"/>
      <c r="J2" s="34"/>
      <c r="K2" s="34"/>
    </row>
    <row r="3" spans="2:11" ht="18.75" x14ac:dyDescent="0.3">
      <c r="C3" s="34" t="s">
        <v>25</v>
      </c>
      <c r="D3" s="34"/>
      <c r="E3" s="34"/>
      <c r="F3" s="34"/>
      <c r="G3" s="34"/>
      <c r="H3" s="34"/>
      <c r="I3" s="34"/>
      <c r="J3" s="34"/>
      <c r="K3" s="34"/>
    </row>
    <row r="4" spans="2:11" ht="18.75" x14ac:dyDescent="0.3">
      <c r="D4" s="17" t="s">
        <v>24</v>
      </c>
      <c r="E4" s="17"/>
      <c r="F4" s="17"/>
    </row>
    <row r="6" spans="2:11" ht="15.75" thickBot="1" x14ac:dyDescent="0.3"/>
    <row r="7" spans="2:11" ht="30.75" thickBot="1" x14ac:dyDescent="0.3">
      <c r="B7" s="30" t="s">
        <v>1</v>
      </c>
      <c r="C7" s="31" t="s">
        <v>20</v>
      </c>
      <c r="D7" s="32" t="s">
        <v>2</v>
      </c>
      <c r="E7" s="33" t="s">
        <v>34</v>
      </c>
      <c r="F7" s="32" t="s">
        <v>3</v>
      </c>
      <c r="G7" s="30" t="s">
        <v>4</v>
      </c>
      <c r="H7" s="30" t="s">
        <v>5</v>
      </c>
      <c r="I7" s="31" t="s">
        <v>6</v>
      </c>
      <c r="J7" s="32" t="s">
        <v>7</v>
      </c>
      <c r="K7" s="30" t="s">
        <v>8</v>
      </c>
    </row>
    <row r="8" spans="2:11" x14ac:dyDescent="0.25">
      <c r="B8" s="5">
        <v>11301</v>
      </c>
      <c r="C8" s="6" t="s">
        <v>9</v>
      </c>
      <c r="D8" s="7">
        <v>11951645</v>
      </c>
      <c r="E8" s="7">
        <v>463189</v>
      </c>
      <c r="F8" s="8">
        <f>+D8+E8</f>
        <v>12414834</v>
      </c>
      <c r="G8" s="7">
        <v>12414834</v>
      </c>
      <c r="H8" s="18">
        <v>8809875.6799999997</v>
      </c>
      <c r="I8" s="7">
        <v>8809875.6799999997</v>
      </c>
      <c r="J8" s="8">
        <v>8809875.6799999997</v>
      </c>
      <c r="K8" s="7">
        <v>8809875.6799999997</v>
      </c>
    </row>
    <row r="9" spans="2:11" x14ac:dyDescent="0.25">
      <c r="B9" s="9">
        <v>11306</v>
      </c>
      <c r="C9" s="10" t="s">
        <v>26</v>
      </c>
      <c r="D9" s="11">
        <v>497430</v>
      </c>
      <c r="E9" s="11">
        <v>0</v>
      </c>
      <c r="F9" s="8">
        <f t="shared" ref="F9:F27" si="0">+D9+E9</f>
        <v>497430</v>
      </c>
      <c r="G9" s="11">
        <v>497430</v>
      </c>
      <c r="H9" s="19"/>
      <c r="I9" s="11"/>
      <c r="J9" s="12"/>
      <c r="K9" s="11"/>
    </row>
    <row r="10" spans="2:11" x14ac:dyDescent="0.25">
      <c r="B10" s="9">
        <v>13201</v>
      </c>
      <c r="C10" s="10" t="s">
        <v>10</v>
      </c>
      <c r="D10" s="11">
        <v>0</v>
      </c>
      <c r="E10" s="11">
        <v>0</v>
      </c>
      <c r="F10" s="8">
        <f t="shared" si="0"/>
        <v>0</v>
      </c>
      <c r="G10" s="11">
        <v>0</v>
      </c>
      <c r="H10" s="19">
        <v>1144777.645</v>
      </c>
      <c r="I10" s="11">
        <v>1144777.645</v>
      </c>
      <c r="J10" s="12">
        <v>1144777.645</v>
      </c>
      <c r="K10" s="11">
        <v>1144777.645</v>
      </c>
    </row>
    <row r="11" spans="2:11" x14ac:dyDescent="0.25">
      <c r="B11" s="9">
        <v>13202</v>
      </c>
      <c r="C11" s="10" t="s">
        <v>21</v>
      </c>
      <c r="D11" s="11">
        <v>0</v>
      </c>
      <c r="E11" s="11">
        <v>0</v>
      </c>
      <c r="F11" s="8">
        <f t="shared" si="0"/>
        <v>0</v>
      </c>
      <c r="G11" s="11">
        <v>0</v>
      </c>
      <c r="H11" s="19">
        <f>502420.11+166472.3</f>
        <v>668892.40999999992</v>
      </c>
      <c r="I11" s="11">
        <v>668892.40999999992</v>
      </c>
      <c r="J11" s="12">
        <v>668892.40999999992</v>
      </c>
      <c r="K11" s="11">
        <v>668892.40999999992</v>
      </c>
    </row>
    <row r="12" spans="2:11" x14ac:dyDescent="0.25">
      <c r="B12" s="9">
        <v>13302</v>
      </c>
      <c r="C12" s="10" t="s">
        <v>27</v>
      </c>
      <c r="D12" s="11">
        <v>0</v>
      </c>
      <c r="E12" s="11">
        <v>0</v>
      </c>
      <c r="F12" s="8">
        <f t="shared" si="0"/>
        <v>0</v>
      </c>
      <c r="G12" s="11">
        <v>0</v>
      </c>
      <c r="H12" s="19">
        <v>10296.040000000001</v>
      </c>
      <c r="I12" s="11">
        <v>10296.040000000001</v>
      </c>
      <c r="J12" s="12">
        <v>10296.040000000001</v>
      </c>
      <c r="K12" s="11">
        <v>10296.040000000001</v>
      </c>
    </row>
    <row r="13" spans="2:11" x14ac:dyDescent="0.25">
      <c r="B13" s="9">
        <v>14104</v>
      </c>
      <c r="C13" s="10" t="s">
        <v>11</v>
      </c>
      <c r="D13" s="11">
        <v>0</v>
      </c>
      <c r="E13" s="11">
        <v>0</v>
      </c>
      <c r="F13" s="8">
        <f t="shared" si="0"/>
        <v>0</v>
      </c>
      <c r="G13" s="11">
        <v>0</v>
      </c>
      <c r="H13" s="19">
        <v>820790.22499999998</v>
      </c>
      <c r="I13" s="11">
        <v>820790.22499999998</v>
      </c>
      <c r="J13" s="12">
        <v>820790.22499999998</v>
      </c>
      <c r="K13" s="11">
        <v>820790.22499999998</v>
      </c>
    </row>
    <row r="14" spans="2:11" x14ac:dyDescent="0.25">
      <c r="B14" s="9">
        <v>14201</v>
      </c>
      <c r="C14" s="13" t="s">
        <v>22</v>
      </c>
      <c r="D14" s="11">
        <v>0</v>
      </c>
      <c r="E14" s="11">
        <v>0</v>
      </c>
      <c r="F14" s="8">
        <f t="shared" si="0"/>
        <v>0</v>
      </c>
      <c r="G14" s="11">
        <v>0</v>
      </c>
      <c r="H14" s="19">
        <v>399928.38</v>
      </c>
      <c r="I14" s="11">
        <v>399928.38</v>
      </c>
      <c r="J14" s="12">
        <v>399928.38</v>
      </c>
      <c r="K14" s="11">
        <v>399928.38</v>
      </c>
    </row>
    <row r="15" spans="2:11" x14ac:dyDescent="0.25">
      <c r="B15" s="9">
        <v>14303</v>
      </c>
      <c r="C15" s="10" t="s">
        <v>12</v>
      </c>
      <c r="D15" s="11">
        <v>0</v>
      </c>
      <c r="E15" s="11">
        <v>0</v>
      </c>
      <c r="F15" s="8">
        <f t="shared" si="0"/>
        <v>0</v>
      </c>
      <c r="G15" s="11">
        <v>0</v>
      </c>
      <c r="H15" s="19">
        <v>159971.345</v>
      </c>
      <c r="I15" s="11">
        <v>159971.345</v>
      </c>
      <c r="J15" s="12">
        <v>159971.345</v>
      </c>
      <c r="K15" s="11">
        <v>159971.345</v>
      </c>
    </row>
    <row r="16" spans="2:11" x14ac:dyDescent="0.25">
      <c r="B16" s="9">
        <v>14407</v>
      </c>
      <c r="C16" s="10" t="s">
        <v>13</v>
      </c>
      <c r="D16" s="11">
        <v>0</v>
      </c>
      <c r="E16" s="11">
        <v>0</v>
      </c>
      <c r="F16" s="8">
        <f t="shared" si="0"/>
        <v>0</v>
      </c>
      <c r="G16" s="11">
        <v>0</v>
      </c>
      <c r="H16" s="19">
        <v>253954.51500000001</v>
      </c>
      <c r="I16" s="11">
        <v>253954.51500000001</v>
      </c>
      <c r="J16" s="12">
        <v>253954.51500000001</v>
      </c>
      <c r="K16" s="11">
        <v>253954.51500000001</v>
      </c>
    </row>
    <row r="17" spans="2:12" x14ac:dyDescent="0.25">
      <c r="B17" s="9">
        <v>15201</v>
      </c>
      <c r="C17" s="10" t="s">
        <v>28</v>
      </c>
      <c r="D17" s="11">
        <v>0</v>
      </c>
      <c r="E17" s="11">
        <v>0</v>
      </c>
      <c r="F17" s="8">
        <f t="shared" si="0"/>
        <v>0</v>
      </c>
      <c r="G17" s="11">
        <v>0</v>
      </c>
      <c r="H17" s="19">
        <v>25762.5</v>
      </c>
      <c r="I17" s="11">
        <v>25762.5</v>
      </c>
      <c r="J17" s="12">
        <v>25762.5</v>
      </c>
      <c r="K17" s="11">
        <v>25762.5</v>
      </c>
    </row>
    <row r="18" spans="2:12" x14ac:dyDescent="0.25">
      <c r="B18" s="9">
        <v>15407</v>
      </c>
      <c r="C18" s="10" t="s">
        <v>14</v>
      </c>
      <c r="D18" s="11">
        <v>0</v>
      </c>
      <c r="E18" s="11">
        <v>0</v>
      </c>
      <c r="F18" s="8">
        <f t="shared" si="0"/>
        <v>0</v>
      </c>
      <c r="G18" s="11">
        <v>0</v>
      </c>
      <c r="H18" s="19">
        <v>516238.44</v>
      </c>
      <c r="I18" s="11">
        <v>516238.44</v>
      </c>
      <c r="J18" s="12">
        <v>516238.44</v>
      </c>
      <c r="K18" s="11">
        <v>516238.44</v>
      </c>
    </row>
    <row r="19" spans="2:12" x14ac:dyDescent="0.25">
      <c r="B19" s="9">
        <v>15506</v>
      </c>
      <c r="C19" s="10" t="s">
        <v>23</v>
      </c>
      <c r="D19" s="11">
        <v>0</v>
      </c>
      <c r="E19" s="11">
        <v>0</v>
      </c>
      <c r="F19" s="8">
        <f t="shared" si="0"/>
        <v>0</v>
      </c>
      <c r="G19" s="11">
        <v>0</v>
      </c>
      <c r="H19" s="19">
        <v>179125.99</v>
      </c>
      <c r="I19" s="11">
        <v>179125.99</v>
      </c>
      <c r="J19" s="12">
        <v>179125.99</v>
      </c>
      <c r="K19" s="11">
        <v>179125.99</v>
      </c>
    </row>
    <row r="20" spans="2:12" x14ac:dyDescent="0.25">
      <c r="B20" s="9">
        <v>31101</v>
      </c>
      <c r="C20" s="10" t="s">
        <v>15</v>
      </c>
      <c r="D20" s="11">
        <v>894077.56</v>
      </c>
      <c r="E20" s="11">
        <v>-287397</v>
      </c>
      <c r="F20" s="8">
        <f t="shared" si="0"/>
        <v>606680.56000000006</v>
      </c>
      <c r="G20" s="11">
        <v>606680.56000000006</v>
      </c>
      <c r="H20" s="12">
        <v>263618.13</v>
      </c>
      <c r="I20" s="11">
        <v>263618.13</v>
      </c>
      <c r="J20" s="12">
        <v>263618.13</v>
      </c>
      <c r="K20" s="11">
        <v>263618.13</v>
      </c>
    </row>
    <row r="21" spans="2:12" x14ac:dyDescent="0.25">
      <c r="B21" s="9">
        <v>31201</v>
      </c>
      <c r="C21" s="10" t="s">
        <v>16</v>
      </c>
      <c r="D21" s="11">
        <v>21400</v>
      </c>
      <c r="E21" s="11">
        <v>0</v>
      </c>
      <c r="F21" s="8">
        <f t="shared" si="0"/>
        <v>21400</v>
      </c>
      <c r="G21" s="11">
        <v>21400</v>
      </c>
      <c r="H21" s="12">
        <v>21400</v>
      </c>
      <c r="I21" s="11">
        <v>21400</v>
      </c>
      <c r="J21" s="12">
        <v>21400</v>
      </c>
      <c r="K21" s="11">
        <v>21400</v>
      </c>
    </row>
    <row r="22" spans="2:12" x14ac:dyDescent="0.25">
      <c r="B22" s="9">
        <v>31301</v>
      </c>
      <c r="C22" s="10" t="s">
        <v>17</v>
      </c>
      <c r="D22" s="11">
        <v>20000</v>
      </c>
      <c r="E22" s="11">
        <v>0</v>
      </c>
      <c r="F22" s="8">
        <f t="shared" si="0"/>
        <v>20000</v>
      </c>
      <c r="G22" s="11">
        <v>20000</v>
      </c>
      <c r="H22" s="12">
        <v>20000</v>
      </c>
      <c r="I22" s="11">
        <v>20000</v>
      </c>
      <c r="J22" s="12">
        <v>20000</v>
      </c>
      <c r="K22" s="11">
        <v>20000</v>
      </c>
    </row>
    <row r="23" spans="2:12" x14ac:dyDescent="0.25">
      <c r="B23" s="24">
        <v>31401</v>
      </c>
      <c r="C23" s="25" t="s">
        <v>18</v>
      </c>
      <c r="D23" s="27">
        <v>12113.44</v>
      </c>
      <c r="E23" s="27">
        <v>0</v>
      </c>
      <c r="F23" s="8">
        <f t="shared" si="0"/>
        <v>12113.44</v>
      </c>
      <c r="G23" s="27">
        <v>12113.44</v>
      </c>
      <c r="H23" s="28">
        <v>12113.44</v>
      </c>
      <c r="I23" s="27">
        <v>12113.44</v>
      </c>
      <c r="J23" s="28">
        <v>12113.44</v>
      </c>
      <c r="K23" s="27">
        <v>12113.44</v>
      </c>
    </row>
    <row r="24" spans="2:12" x14ac:dyDescent="0.25">
      <c r="B24" s="24">
        <v>31701</v>
      </c>
      <c r="C24" s="25" t="s">
        <v>29</v>
      </c>
      <c r="D24" s="27">
        <v>0</v>
      </c>
      <c r="E24" s="27">
        <v>0</v>
      </c>
      <c r="F24" s="8">
        <f t="shared" si="0"/>
        <v>0</v>
      </c>
      <c r="G24" s="27">
        <v>0</v>
      </c>
      <c r="H24" s="28">
        <v>42613.78</v>
      </c>
      <c r="I24" s="27">
        <v>42613.78</v>
      </c>
      <c r="J24" s="28">
        <v>42613.78</v>
      </c>
      <c r="K24" s="27">
        <v>42613.78</v>
      </c>
    </row>
    <row r="25" spans="2:12" x14ac:dyDescent="0.25">
      <c r="B25" s="24">
        <v>32201</v>
      </c>
      <c r="C25" s="25" t="s">
        <v>30</v>
      </c>
      <c r="D25" s="27">
        <v>0</v>
      </c>
      <c r="E25" s="27">
        <v>0</v>
      </c>
      <c r="F25" s="8">
        <f t="shared" si="0"/>
        <v>0</v>
      </c>
      <c r="G25" s="27">
        <v>0</v>
      </c>
      <c r="H25" s="28">
        <v>82698.899999999994</v>
      </c>
      <c r="I25" s="27">
        <v>82698.899999999994</v>
      </c>
      <c r="J25" s="28">
        <v>82698.899999999994</v>
      </c>
      <c r="K25" s="27">
        <v>82698.899999999994</v>
      </c>
    </row>
    <row r="26" spans="2:12" x14ac:dyDescent="0.25">
      <c r="B26" s="24">
        <v>33101</v>
      </c>
      <c r="C26" s="25" t="s">
        <v>31</v>
      </c>
      <c r="D26" s="27">
        <v>0</v>
      </c>
      <c r="E26" s="27">
        <v>0</v>
      </c>
      <c r="F26" s="8">
        <f t="shared" si="0"/>
        <v>0</v>
      </c>
      <c r="G26" s="27">
        <v>0</v>
      </c>
      <c r="H26" s="28">
        <v>120000</v>
      </c>
      <c r="I26" s="27">
        <v>120000</v>
      </c>
      <c r="J26" s="28">
        <v>120000</v>
      </c>
      <c r="K26" s="27">
        <v>120000</v>
      </c>
    </row>
    <row r="27" spans="2:12" ht="15.75" thickBot="1" x14ac:dyDescent="0.3">
      <c r="B27" s="20">
        <v>34101</v>
      </c>
      <c r="C27" s="21" t="s">
        <v>32</v>
      </c>
      <c r="D27" s="22">
        <v>0</v>
      </c>
      <c r="E27" s="22">
        <v>0</v>
      </c>
      <c r="F27" s="8">
        <f t="shared" si="0"/>
        <v>0</v>
      </c>
      <c r="G27" s="22">
        <v>0</v>
      </c>
      <c r="H27" s="23">
        <v>20400.580000000002</v>
      </c>
      <c r="I27" s="22">
        <v>20400.580000000002</v>
      </c>
      <c r="J27" s="23">
        <v>20400.580000000002</v>
      </c>
      <c r="K27" s="22">
        <v>20400.580000000002</v>
      </c>
    </row>
    <row r="29" spans="2:12" ht="15.75" thickBot="1" x14ac:dyDescent="0.3">
      <c r="C29" s="14" t="s">
        <v>19</v>
      </c>
      <c r="D29" s="15">
        <f t="shared" ref="D29:K29" si="1">SUM(D8:D28)</f>
        <v>13396666</v>
      </c>
      <c r="E29" s="15">
        <f t="shared" si="1"/>
        <v>175792</v>
      </c>
      <c r="F29" s="15">
        <f t="shared" si="1"/>
        <v>13572458</v>
      </c>
      <c r="G29" s="15">
        <f t="shared" si="1"/>
        <v>13572458</v>
      </c>
      <c r="H29" s="15">
        <f t="shared" si="1"/>
        <v>13572458</v>
      </c>
      <c r="I29" s="15">
        <f t="shared" si="1"/>
        <v>13572458</v>
      </c>
      <c r="J29" s="15">
        <f t="shared" si="1"/>
        <v>13572458</v>
      </c>
      <c r="K29" s="15">
        <f t="shared" si="1"/>
        <v>13572458</v>
      </c>
      <c r="L29" s="16"/>
    </row>
    <row r="30" spans="2:12" ht="15.75" thickTop="1" x14ac:dyDescent="0.25"/>
  </sheetData>
  <mergeCells count="2">
    <mergeCell ref="C2:K2"/>
    <mergeCell ref="C3:K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2019-02-19T22:39:53Z</dcterms:created>
  <dcterms:modified xsi:type="dcterms:W3CDTF">2021-04-13T15:28:11Z</dcterms:modified>
</cp:coreProperties>
</file>